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C11" i="1" l="1"/>
  <c r="H13" i="1" s="1"/>
  <c r="O12" i="1"/>
  <c r="O15" i="1" s="1"/>
  <c r="C17" i="1" l="1"/>
  <c r="C19" i="1" l="1"/>
</calcChain>
</file>

<file path=xl/sharedStrings.xml><?xml version="1.0" encoding="utf-8"?>
<sst xmlns="http://schemas.openxmlformats.org/spreadsheetml/2006/main" count="17" uniqueCount="17">
  <si>
    <t>Calcul de flux max</t>
  </si>
  <si>
    <t>H1</t>
  </si>
  <si>
    <t>Airmass H1</t>
  </si>
  <si>
    <t>H2</t>
  </si>
  <si>
    <t>Airmass H2</t>
  </si>
  <si>
    <t>Evolution de la FWHM</t>
  </si>
  <si>
    <t>FWHM H1</t>
  </si>
  <si>
    <t>FWHM H2</t>
  </si>
  <si>
    <r>
      <t>Max Pixel</t>
    </r>
    <r>
      <rPr>
        <b/>
        <i/>
        <sz val="12"/>
        <color rgb="FF00B050"/>
        <rFont val="Calibri"/>
        <family val="2"/>
        <scheme val="minor"/>
      </rPr>
      <t xml:space="preserve"> H1</t>
    </r>
  </si>
  <si>
    <r>
      <t xml:space="preserve">Max Pixel </t>
    </r>
    <r>
      <rPr>
        <b/>
        <i/>
        <sz val="12"/>
        <color rgb="FFFFC000"/>
        <rFont val="Calibri"/>
        <family val="2"/>
        <scheme val="minor"/>
      </rPr>
      <t>H2</t>
    </r>
  </si>
  <si>
    <t>S/B</t>
  </si>
  <si>
    <t>Légende</t>
  </si>
  <si>
    <t xml:space="preserve"> données</t>
  </si>
  <si>
    <t>résultat</t>
  </si>
  <si>
    <t>Rapport (signal/ bruit) Muniwin</t>
  </si>
  <si>
    <r>
      <t xml:space="preserve">Valeur Muniwin </t>
    </r>
    <r>
      <rPr>
        <b/>
        <i/>
        <sz val="11"/>
        <color rgb="FF00B050"/>
        <rFont val="Calibri"/>
        <family val="2"/>
        <scheme val="minor"/>
      </rPr>
      <t>(db)</t>
    </r>
  </si>
  <si>
    <r>
      <t>"DEPTH"</t>
    </r>
    <r>
      <rPr>
        <b/>
        <i/>
        <sz val="12"/>
        <color rgb="FF00B050"/>
        <rFont val="Calibri"/>
        <family val="2"/>
        <scheme val="minor"/>
      </rPr>
      <t>mmg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</si>
</sst>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18" x14ac:knownFonts="1">
    <font>
      <sz val="11"/>
      <color theme="1"/>
      <name val="Calibri"/>
      <family val="2"/>
      <scheme val="minor"/>
    </font>
    <font>
      <b/>
      <i/>
      <sz val="16"/>
      <color rgb="FF0070C0"/>
      <name val="Calibri"/>
      <family val="2"/>
      <scheme val="minor"/>
    </font>
    <font>
      <i/>
      <u/>
      <sz val="16"/>
      <color rgb="FF0070C0"/>
      <name val="Calibri"/>
      <family val="2"/>
      <scheme val="minor"/>
    </font>
    <font>
      <b/>
      <i/>
      <sz val="16"/>
      <color rgb="FF00B050"/>
      <name val="Calibri"/>
      <family val="2"/>
      <scheme val="minor"/>
    </font>
    <font>
      <i/>
      <sz val="18"/>
      <color rgb="FF0070C0"/>
      <name val="Calibri"/>
      <family val="2"/>
      <scheme val="minor"/>
    </font>
    <font>
      <b/>
      <i/>
      <sz val="16"/>
      <color rgb="FFFFC0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rgb="FF3F3F76"/>
      <name val="Calibri"/>
      <family val="2"/>
      <scheme val="minor"/>
    </font>
    <font>
      <sz val="14"/>
      <color rgb="FF3F3F3F"/>
      <name val="Calibri"/>
      <family val="2"/>
      <scheme val="minor"/>
    </font>
    <font>
      <b/>
      <i/>
      <sz val="12"/>
      <color rgb="FF00B050"/>
      <name val="Calibri"/>
      <family val="2"/>
      <scheme val="minor"/>
    </font>
    <font>
      <b/>
      <i/>
      <sz val="12"/>
      <color rgb="FFFFC000"/>
      <name val="Calibri"/>
      <family val="2"/>
      <scheme val="minor"/>
    </font>
    <font>
      <i/>
      <sz val="14"/>
      <color rgb="FF3F3F76"/>
      <name val="Calibri"/>
      <family val="2"/>
      <scheme val="minor"/>
    </font>
    <font>
      <i/>
      <sz val="14"/>
      <color rgb="FF3F3F3F"/>
      <name val="Calibri"/>
      <family val="2"/>
      <scheme val="minor"/>
    </font>
    <font>
      <b/>
      <i/>
      <sz val="14"/>
      <color rgb="FF7030A0"/>
      <name val="Calibri"/>
      <family val="2"/>
      <scheme val="minor"/>
    </font>
    <font>
      <b/>
      <i/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6" fillId="2" borderId="1" applyNumberFormat="0" applyAlignment="0" applyProtection="0"/>
    <xf numFmtId="0" fontId="7" fillId="3" borderId="2" applyNumberFormat="0" applyAlignment="0" applyProtection="0"/>
  </cellStyleXfs>
  <cellXfs count="19">
    <xf numFmtId="0" fontId="0" fillId="0" borderId="0" xfId="0"/>
    <xf numFmtId="0" fontId="0" fillId="0" borderId="0" xfId="0" applyProtection="1">
      <protection locked="0"/>
    </xf>
    <xf numFmtId="0" fontId="16" fillId="0" borderId="0" xfId="0" applyFont="1" applyProtection="1">
      <protection locked="0"/>
    </xf>
    <xf numFmtId="0" fontId="14" fillId="2" borderId="1" xfId="1" applyFont="1" applyProtection="1">
      <protection locked="0"/>
    </xf>
    <xf numFmtId="0" fontId="15" fillId="3" borderId="2" xfId="2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10" fillId="2" borderId="1" xfId="1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2" fontId="11" fillId="3" borderId="2" xfId="2" applyNumberFormat="1" applyFont="1" applyAlignment="1" applyProtection="1">
      <alignment horizontal="center"/>
    </xf>
    <xf numFmtId="1" fontId="11" fillId="3" borderId="2" xfId="2" applyNumberFormat="1" applyFont="1" applyAlignment="1" applyProtection="1">
      <alignment horizontal="center"/>
    </xf>
    <xf numFmtId="165" fontId="11" fillId="3" borderId="2" xfId="2" applyNumberFormat="1" applyFont="1" applyAlignment="1" applyProtection="1">
      <alignment horizontal="center"/>
    </xf>
    <xf numFmtId="164" fontId="11" fillId="3" borderId="2" xfId="2" applyNumberFormat="1" applyFont="1" applyAlignment="1" applyProtection="1">
      <alignment horizontal="center"/>
    </xf>
  </cellXfs>
  <cellStyles count="3">
    <cellStyle name="Entrée" xfId="1" builtinId="20"/>
    <cellStyle name="Normal" xfId="0" builtinId="0"/>
    <cellStyle name="Sortie" xfId="2" builtin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workbookViewId="0">
      <selection activeCell="C10" sqref="C10"/>
    </sheetView>
  </sheetViews>
  <sheetFormatPr baseColWidth="10" defaultColWidth="9.140625" defaultRowHeight="15" x14ac:dyDescent="0.25"/>
  <cols>
    <col min="1" max="1" width="16.5703125" customWidth="1"/>
    <col min="2" max="2" width="14" customWidth="1"/>
    <col min="3" max="3" width="13.5703125" customWidth="1"/>
    <col min="4" max="4" width="9.5703125" bestFit="1" customWidth="1"/>
    <col min="5" max="5" width="11.140625" customWidth="1"/>
    <col min="6" max="7" width="14.5703125" customWidth="1"/>
    <col min="8" max="8" width="13.140625" customWidth="1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.75" x14ac:dyDescent="0.3">
      <c r="A2" s="2" t="s">
        <v>11</v>
      </c>
      <c r="B2" s="1"/>
      <c r="C2" s="3" t="s">
        <v>12</v>
      </c>
      <c r="D2" s="1"/>
      <c r="E2" s="4" t="s">
        <v>13</v>
      </c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.75" x14ac:dyDescent="0.3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21" x14ac:dyDescent="0.35">
      <c r="A4" s="5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23.25" x14ac:dyDescent="0.35">
      <c r="A5" s="1"/>
      <c r="B5" s="6" t="s">
        <v>0</v>
      </c>
      <c r="C5" s="6"/>
      <c r="D5" s="1"/>
      <c r="E5" s="1"/>
      <c r="F5" s="6" t="s">
        <v>5</v>
      </c>
      <c r="G5" s="7"/>
      <c r="H5" s="8"/>
      <c r="I5" s="1"/>
      <c r="J5" s="1"/>
      <c r="K5" s="6" t="s">
        <v>14</v>
      </c>
      <c r="L5" s="1"/>
      <c r="M5" s="1"/>
      <c r="N5" s="1"/>
      <c r="O5" s="1"/>
    </row>
    <row r="6" spans="1:15" ht="23.25" x14ac:dyDescent="0.35">
      <c r="A6" s="1"/>
      <c r="B6" s="1"/>
      <c r="C6" s="6"/>
      <c r="D6" s="1"/>
      <c r="E6" s="1"/>
      <c r="F6" s="6"/>
      <c r="G6" s="7"/>
      <c r="H6" s="8"/>
      <c r="I6" s="1"/>
      <c r="J6" s="1"/>
      <c r="K6" s="6"/>
      <c r="L6" s="1"/>
      <c r="M6" s="1"/>
      <c r="N6" s="1"/>
      <c r="O6" s="1"/>
    </row>
    <row r="7" spans="1:1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21" x14ac:dyDescent="0.35">
      <c r="A9" s="9" t="s">
        <v>1</v>
      </c>
      <c r="B9" s="1"/>
      <c r="C9" s="10">
        <v>40</v>
      </c>
      <c r="D9" s="1"/>
      <c r="E9" s="1"/>
      <c r="F9" s="1"/>
      <c r="G9" s="1"/>
      <c r="H9" s="1"/>
      <c r="I9" s="1"/>
      <c r="J9" s="1"/>
      <c r="K9" s="11" t="s">
        <v>15</v>
      </c>
      <c r="L9" s="1"/>
      <c r="M9" s="1"/>
      <c r="N9" s="1"/>
      <c r="O9" s="10">
        <v>20</v>
      </c>
    </row>
    <row r="10" spans="1:1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21" x14ac:dyDescent="0.35">
      <c r="A11" s="11" t="s">
        <v>2</v>
      </c>
      <c r="B11" s="1"/>
      <c r="C11" s="15">
        <f>1/SIN(RADIANS(C9))</f>
        <v>1.5557238268604126</v>
      </c>
      <c r="D11" s="1"/>
      <c r="E11" s="1"/>
      <c r="F11" s="11" t="s">
        <v>6</v>
      </c>
      <c r="G11" s="1"/>
      <c r="H11" s="10">
        <v>3</v>
      </c>
      <c r="I11" s="1"/>
      <c r="J11" s="1"/>
      <c r="K11" s="1"/>
      <c r="L11" s="1"/>
      <c r="M11" s="1"/>
      <c r="N11" s="1"/>
      <c r="O11" s="1"/>
    </row>
    <row r="12" spans="1:15" ht="2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1" t="s">
        <v>10</v>
      </c>
      <c r="L12" s="1"/>
      <c r="M12" s="1"/>
      <c r="N12" s="1"/>
      <c r="O12" s="16">
        <f>POWER(10,(O9/10))</f>
        <v>100</v>
      </c>
    </row>
    <row r="13" spans="1:15" ht="21" x14ac:dyDescent="0.35">
      <c r="A13" s="11" t="s">
        <v>8</v>
      </c>
      <c r="B13" s="1"/>
      <c r="C13" s="10">
        <v>20000</v>
      </c>
      <c r="D13" s="1"/>
      <c r="E13" s="1"/>
      <c r="F13" s="12" t="s">
        <v>7</v>
      </c>
      <c r="G13" s="1"/>
      <c r="H13" s="18">
        <f>POWER((C17/C11),(1/3))*H11</f>
        <v>2.5890697683258499</v>
      </c>
      <c r="I13" s="1"/>
      <c r="J13" s="1"/>
      <c r="K13" s="1"/>
      <c r="L13" s="1"/>
      <c r="M13" s="1"/>
      <c r="N13" s="1"/>
      <c r="O13" s="1"/>
    </row>
    <row r="14" spans="1:1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21" x14ac:dyDescent="0.35">
      <c r="A15" s="13" t="s">
        <v>3</v>
      </c>
      <c r="B15" s="1"/>
      <c r="C15" s="10">
        <v>90</v>
      </c>
      <c r="D15" s="1"/>
      <c r="E15" s="1"/>
      <c r="F15" s="1"/>
      <c r="G15" s="1"/>
      <c r="H15" s="1"/>
      <c r="I15" s="1"/>
      <c r="J15" s="1"/>
      <c r="K15" s="11" t="s">
        <v>16</v>
      </c>
      <c r="L15" s="1"/>
      <c r="M15" s="1"/>
      <c r="N15" s="1"/>
      <c r="O15" s="17">
        <f>1/O12</f>
        <v>0.01</v>
      </c>
    </row>
    <row r="16" spans="1:15" x14ac:dyDescent="0.25">
      <c r="A16" s="1"/>
      <c r="B16" s="1"/>
      <c r="C16" s="14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21" x14ac:dyDescent="0.35">
      <c r="A17" s="12" t="s">
        <v>4</v>
      </c>
      <c r="B17" s="1"/>
      <c r="C17" s="15">
        <f>1/SIN(RADIANS(C15))</f>
        <v>1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21" x14ac:dyDescent="0.35">
      <c r="A19" s="12" t="s">
        <v>9</v>
      </c>
      <c r="B19" s="1"/>
      <c r="C19" s="16">
        <f>POWER((C11/C17),(2/3))*C13</f>
        <v>26852.516853256617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</sheetData>
  <sheetProtection password="8426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2014-06-18T13:17:18Z</dcterms:modified>
</cp:coreProperties>
</file>